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2\20210301_公営企業に係る令和元年度経営比較分析表の公表について\"/>
    </mc:Choice>
  </mc:AlternateContent>
  <workbookProtection workbookAlgorithmName="SHA-512" workbookHashValue="HGeKPRvM0q9mXya2N0tDAOUsz06Hpc6rKJMqFyO47qQfyB0JyXxFhBSS0OcVBtZ5CIFoRWP9NFd7gwrCbegQxw==" workbookSaltValue="EmtAkgCbk3uOWll7sAU+zA==" workbookSpinCount="100000" lockStructure="1"/>
  <bookViews>
    <workbookView xWindow="0" yWindow="0" windowWidth="28800" windowHeight="1116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<sst xmlns="http://schemas.openxmlformats.org/spreadsheetml/2006/main" count="319" uniqueCount="117">
  <si>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</si>
  <si>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</si>
  <si>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</si>
  <si>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</si>
  <si>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</si>
  <si>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</si>
  <si>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</si>
  <si>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</si>
  <si>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</si>
  <si>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</si>
  <si>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</si>
  <si>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</si>
  <si>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</si>
  <si>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</si>
  <si>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</si>
  <si>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</si>
  <si>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</si>
  <si>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</si>
  <si>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</si>
  <si>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</si>
  <si>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</si>
  <si>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</si>
  <si>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</si>
  <si>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</si>
  <si>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</si>
  <si>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</si>
  <si>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</si>
  <si>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</si>
  <si>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</si>
  <si>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</si>
  <si>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</si>
  <si>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</si>
  <si>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</si>
  <si>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</si>
  <si>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</si>
  <si>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</si>
  <si>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</si>
  <si>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</si>
  <si>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</si>
  <si>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</si>
  <si>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</si>
  <si>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</si>
  <si>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</si>
  <si>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</si>
  <si>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</si>
  <si>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</si>
  <si>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</si>
  <si>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</si>
  <si>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</si>
  <si>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</si>
  <si>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</si>
  <si>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</si>
  <si>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</si>
  <si>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</si>
  <si>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</si>
  <si>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</si>
  <si>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</si>
  <si>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</si>
  <si>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</si>
  <si>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</si>
  <si>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</si>
  <si>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</si>
  <si>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</si>
  <si>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</si>
  <si>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</si>
  <si>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</si>
  <si>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</si>
  <si>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</si>
  <si>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</si>
  <si>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</si>
  <si>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</si>
  <si>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</si>
  <si>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</si>
  <si>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</si>
  <si>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</si>
  <si>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</si>
  <si>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</si>
  <si>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</si>
  <si>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</si>
  <si>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</si>
  <si>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</si>
  <si>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</si>
  <si>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</si>
  <si>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</si>
  <si>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</si>
  <si>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</si>
  <si>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</si>
  <si>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</si>
  <si>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</si>
  <si>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</si>
  <si>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</si>
  <si>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</si>
  <si>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</si>
  <si>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</si>
  <si>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</si>
  <si>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</si>
  <si>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</si>
  <si>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</si>
  <si>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</si>
  <si>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</si>
  <si>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</si>
  <si>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</si>
  <si>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</si>
  <si>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</si>
  <si>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</si>
  <si>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</si>
  <si>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</si>
  <si>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</si>
  <si>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</si>
  <si>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</si>
  <si>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</si>
  <si>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</si>
  <si>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</si>
  <si>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</si>
  <si>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から当事業に地方公営企業法を適用したことにより、経営成績及び財政状態の把握が可能となった。公営企業移行により新たに把握可能となった情報を基に、経営戦略の見直しに取り組むこととしている。
・経費回収率を改善し、一般会計繰出金を削減するため、水洗化率の向上に取り組むととともに、経費に見合う適正な使用料体系の検討に取り組む必要がある。
・大雨による浸水被害を軽減するため、雨水ポンプ場等の整備に重点的に取組むこととしており、起債残高及び一般会計繰出金は増加する見込みであることから、経済的な整備手法の検討及び経費の節減に積極的に取り組む必要がある。</t>
    <rPh sb="1" eb="3">
      <t>レイワ</t>
    </rPh>
    <rPh sb="3" eb="5">
      <t>ガンネン</t>
    </rPh>
    <rPh sb="5" eb="6">
      <t>ド</t>
    </rPh>
    <rPh sb="8" eb="9">
      <t>トウ</t>
    </rPh>
    <rPh sb="9" eb="11">
      <t>ジギョウ</t>
    </rPh>
    <rPh sb="12" eb="14">
      <t>チホウ</t>
    </rPh>
    <rPh sb="14" eb="16">
      <t>コウエイ</t>
    </rPh>
    <rPh sb="16" eb="18">
      <t>キギョウ</t>
    </rPh>
    <rPh sb="18" eb="19">
      <t>ホウ</t>
    </rPh>
    <rPh sb="20" eb="22">
      <t>テキヨウ</t>
    </rPh>
    <rPh sb="30" eb="32">
      <t>ケイエイ</t>
    </rPh>
    <rPh sb="32" eb="34">
      <t>セイセキ</t>
    </rPh>
    <rPh sb="34" eb="35">
      <t>オヨ</t>
    </rPh>
    <rPh sb="36" eb="38">
      <t>ザイセイ</t>
    </rPh>
    <rPh sb="38" eb="40">
      <t>ジョウタイ</t>
    </rPh>
    <rPh sb="41" eb="43">
      <t>ハアク</t>
    </rPh>
    <rPh sb="44" eb="46">
      <t>カノウ</t>
    </rPh>
    <rPh sb="51" eb="53">
      <t>コウエイ</t>
    </rPh>
    <rPh sb="53" eb="55">
      <t>キギョウ</t>
    </rPh>
    <rPh sb="55" eb="57">
      <t>イコウ</t>
    </rPh>
    <rPh sb="60" eb="61">
      <t>アラ</t>
    </rPh>
    <rPh sb="63" eb="65">
      <t>ハアク</t>
    </rPh>
    <rPh sb="65" eb="67">
      <t>カノウ</t>
    </rPh>
    <rPh sb="71" eb="73">
      <t>ジョウホウ</t>
    </rPh>
    <rPh sb="74" eb="75">
      <t>モト</t>
    </rPh>
    <rPh sb="77" eb="79">
      <t>ケイエイ</t>
    </rPh>
    <rPh sb="79" eb="81">
      <t>センリャク</t>
    </rPh>
    <rPh sb="82" eb="84">
      <t>ミナオ</t>
    </rPh>
    <rPh sb="86" eb="87">
      <t>ト</t>
    </rPh>
    <rPh sb="88" eb="89">
      <t>ク</t>
    </rPh>
    <rPh sb="100" eb="102">
      <t>ケイヒ</t>
    </rPh>
    <rPh sb="102" eb="104">
      <t>カイシュウ</t>
    </rPh>
    <rPh sb="104" eb="105">
      <t>リツ</t>
    </rPh>
    <rPh sb="106" eb="108">
      <t>カイゼン</t>
    </rPh>
    <rPh sb="110" eb="112">
      <t>イッパン</t>
    </rPh>
    <rPh sb="112" eb="114">
      <t>カイケイ</t>
    </rPh>
    <rPh sb="114" eb="117">
      <t>クリダシキン</t>
    </rPh>
    <rPh sb="118" eb="120">
      <t>サクゲン</t>
    </rPh>
    <rPh sb="125" eb="128">
      <t>スイセンカ</t>
    </rPh>
    <rPh sb="128" eb="129">
      <t>リツ</t>
    </rPh>
    <rPh sb="130" eb="132">
      <t>コウジョウ</t>
    </rPh>
    <rPh sb="133" eb="134">
      <t>ト</t>
    </rPh>
    <rPh sb="135" eb="136">
      <t>ク</t>
    </rPh>
    <rPh sb="143" eb="145">
      <t>ケイヒ</t>
    </rPh>
    <rPh sb="146" eb="148">
      <t>ミア</t>
    </rPh>
    <rPh sb="149" eb="151">
      <t>テキセイ</t>
    </rPh>
    <rPh sb="152" eb="155">
      <t>シヨウリョウ</t>
    </rPh>
    <rPh sb="155" eb="157">
      <t>タイケイ</t>
    </rPh>
    <rPh sb="158" eb="160">
      <t>ケントウ</t>
    </rPh>
    <rPh sb="161" eb="162">
      <t>ト</t>
    </rPh>
    <rPh sb="163" eb="164">
      <t>ク</t>
    </rPh>
    <rPh sb="165" eb="167">
      <t>ヒツヨウ</t>
    </rPh>
    <rPh sb="173" eb="175">
      <t>オオアメ</t>
    </rPh>
    <rPh sb="178" eb="180">
      <t>シンスイ</t>
    </rPh>
    <rPh sb="180" eb="182">
      <t>ヒガイ</t>
    </rPh>
    <rPh sb="183" eb="185">
      <t>ケイゲン</t>
    </rPh>
    <rPh sb="190" eb="192">
      <t>ウスイ</t>
    </rPh>
    <rPh sb="195" eb="196">
      <t>ジョウ</t>
    </rPh>
    <rPh sb="196" eb="197">
      <t>トウ</t>
    </rPh>
    <rPh sb="198" eb="200">
      <t>セイビ</t>
    </rPh>
    <rPh sb="201" eb="204">
      <t>ジュウテンテキ</t>
    </rPh>
    <rPh sb="205" eb="207">
      <t>トリク</t>
    </rPh>
    <rPh sb="216" eb="218">
      <t>キサイ</t>
    </rPh>
    <rPh sb="218" eb="220">
      <t>ザンダカ</t>
    </rPh>
    <rPh sb="220" eb="221">
      <t>オヨ</t>
    </rPh>
    <rPh sb="222" eb="224">
      <t>イッパン</t>
    </rPh>
    <rPh sb="224" eb="226">
      <t>カイケイ</t>
    </rPh>
    <rPh sb="226" eb="229">
      <t>クリダシキン</t>
    </rPh>
    <rPh sb="230" eb="232">
      <t>ゾウカ</t>
    </rPh>
    <rPh sb="234" eb="236">
      <t>ミコ</t>
    </rPh>
    <rPh sb="245" eb="248">
      <t>ケイザイテキ</t>
    </rPh>
    <rPh sb="249" eb="251">
      <t>セイビ</t>
    </rPh>
    <rPh sb="251" eb="253">
      <t>シュホウ</t>
    </rPh>
    <rPh sb="254" eb="256">
      <t>ケントウ</t>
    </rPh>
    <rPh sb="256" eb="257">
      <t>オヨ</t>
    </rPh>
    <rPh sb="258" eb="260">
      <t>ケイヒ</t>
    </rPh>
    <rPh sb="261" eb="263">
      <t>セツゲン</t>
    </rPh>
    <rPh sb="264" eb="267">
      <t>セッキョクテキ</t>
    </rPh>
    <rPh sb="268" eb="269">
      <t>ト</t>
    </rPh>
    <rPh sb="270" eb="271">
      <t>ク</t>
    </rPh>
    <rPh sb="272" eb="274">
      <t>ヒツヨウ</t>
    </rPh>
    <phoneticPr fontId="4"/>
  </si>
  <si>
    <t>・当市の公共下水道事業は、平成４年の供用開始から30年近くが経過しており、特に処理場の機械電気設備等には耐用年数を経過した資産が多く存在し、大規模な更新を控えているところである。今後はストックマネジメント計画を策定し、補助制度を活用した計画的な更新を行うこととしている。</t>
    <rPh sb="1" eb="3">
      <t>トウシ</t>
    </rPh>
    <rPh sb="4" eb="6">
      <t>コウキョウ</t>
    </rPh>
    <rPh sb="6" eb="9">
      <t>ゲスイドウ</t>
    </rPh>
    <rPh sb="9" eb="11">
      <t>ジギョウ</t>
    </rPh>
    <rPh sb="13" eb="15">
      <t>ヘイセイ</t>
    </rPh>
    <rPh sb="16" eb="17">
      <t>ネン</t>
    </rPh>
    <rPh sb="18" eb="20">
      <t>キョウヨウ</t>
    </rPh>
    <rPh sb="20" eb="22">
      <t>カイシ</t>
    </rPh>
    <rPh sb="26" eb="27">
      <t>ネン</t>
    </rPh>
    <rPh sb="27" eb="28">
      <t>チカ</t>
    </rPh>
    <rPh sb="30" eb="32">
      <t>ケイカ</t>
    </rPh>
    <rPh sb="37" eb="38">
      <t>トク</t>
    </rPh>
    <rPh sb="39" eb="42">
      <t>ショリジョウ</t>
    </rPh>
    <rPh sb="43" eb="45">
      <t>キカイ</t>
    </rPh>
    <rPh sb="45" eb="47">
      <t>デンキ</t>
    </rPh>
    <rPh sb="47" eb="49">
      <t>セツビタカヒリツスイミコシセツリヨウリツルイジダンタイヘイキンウワマワコンゴスイセンカリツコウジョウトウトモナショリスイリョウゾウカミコオオムテキセイシセツキボカンガスイセンカリツルイジダンタイヘイキンオオシタマワケイエイアッパクオオヨウインハイスイセツビセッチコウジタイホジョセイドドウニュウトウスイセンカリツコウジョウツト</t>
    </rPh>
    <rPh sb="49" eb="50">
      <t>トウ</t>
    </rPh>
    <rPh sb="52" eb="54">
      <t>タイヨウ</t>
    </rPh>
    <rPh sb="54" eb="56">
      <t>ネンスウ</t>
    </rPh>
    <rPh sb="57" eb="59">
      <t>ケイカ</t>
    </rPh>
    <rPh sb="61" eb="63">
      <t>シサン</t>
    </rPh>
    <rPh sb="64" eb="65">
      <t>オオ</t>
    </rPh>
    <rPh sb="66" eb="68">
      <t>ソンザイ</t>
    </rPh>
    <rPh sb="70" eb="73">
      <t>ダイキボ</t>
    </rPh>
    <rPh sb="74" eb="76">
      <t>コウシン</t>
    </rPh>
    <rPh sb="77" eb="78">
      <t>ヒカ</t>
    </rPh>
    <rPh sb="89" eb="91">
      <t>コンゴ</t>
    </rPh>
    <rPh sb="102" eb="104">
      <t>ケイカク</t>
    </rPh>
    <rPh sb="105" eb="107">
      <t>サクテイ</t>
    </rPh>
    <rPh sb="109" eb="111">
      <t>ホジョ</t>
    </rPh>
    <rPh sb="111" eb="113">
      <t>セイド</t>
    </rPh>
    <rPh sb="114" eb="116">
      <t>カツヨウ</t>
    </rPh>
    <rPh sb="118" eb="121">
      <t>ケイカクテキ</t>
    </rPh>
    <rPh sb="122" eb="124">
      <t>コウシン</t>
    </rPh>
    <rPh sb="125" eb="126">
      <t>オコナ</t>
    </rPh>
    <phoneticPr fontId="4"/>
  </si>
  <si>
    <t>・経常収支比率は100％を超えているが、維持管理費等の財源不足分を一般会計からの基準外繰出金により補填している状況であり、経営の改善が必要である。
・企業債残高対事業規模比率は、企業債残高が多額であること等により、類似団体平均を大きく上回っている。近年の大雨による甚大な浸水被害を受け、雨水ポンプ場等の整備に重点的に取組むこととしており、今後も高い比率で推移する見込みである。
・経費回収率は、使用料単価が汚水処理原価を下回っていること及び水洗化率が低位にあること等により、使用料収入で維持管理費を賄うことができず、類似団体平均を下回っている。
・施設利用率は、類似団体平均を上回っており、今後も水洗化率の向上等に伴い処理水量は増加すると見込んでいることから、概ね適正な施設規模であると考えられる。
・水洗化率は、類似団体平均を大きく下回っており、経営を圧迫する大きな要因となっている。排水設備設置工事に対する補助制度の導入等により、水洗化率の向上に努めているところである。</t>
    <rPh sb="177" eb="179">
      <t>スイイ</t>
    </rPh>
    <rPh sb="190" eb="192">
      <t>ケイヒ</t>
    </rPh>
    <rPh sb="192" eb="194">
      <t>カイシュウ</t>
    </rPh>
    <rPh sb="194" eb="195">
      <t>リツ</t>
    </rPh>
    <rPh sb="197" eb="200">
      <t>シヨウリョウ</t>
    </rPh>
    <rPh sb="200" eb="202">
      <t>タンカ</t>
    </rPh>
    <rPh sb="203" eb="205">
      <t>オスイ</t>
    </rPh>
    <rPh sb="205" eb="207">
      <t>ショリ</t>
    </rPh>
    <rPh sb="207" eb="209">
      <t>ゲンカ</t>
    </rPh>
    <rPh sb="210" eb="212">
      <t>シタマワ</t>
    </rPh>
    <rPh sb="218" eb="219">
      <t>オヨ</t>
    </rPh>
    <rPh sb="220" eb="223">
      <t>スイセンカ</t>
    </rPh>
    <rPh sb="223" eb="224">
      <t>リツ</t>
    </rPh>
    <rPh sb="225" eb="227">
      <t>テイイ</t>
    </rPh>
    <rPh sb="232" eb="233">
      <t>トウ</t>
    </rPh>
    <rPh sb="243" eb="245">
      <t>イジ</t>
    </rPh>
    <rPh sb="245" eb="248">
      <t>カンリヒ</t>
    </rPh>
    <rPh sb="249" eb="250">
      <t>マカナ</t>
    </rPh>
    <rPh sb="258" eb="260">
      <t>ルイジ</t>
    </rPh>
    <rPh sb="260" eb="262">
      <t>ダンタイ</t>
    </rPh>
    <rPh sb="262" eb="264">
      <t>ヘイキン</t>
    </rPh>
    <rPh sb="265" eb="267">
      <t>シタマワ</t>
    </rPh>
    <rPh sb="274" eb="276">
      <t>シセツ</t>
    </rPh>
    <rPh sb="276" eb="278">
      <t>リヨウ</t>
    </rPh>
    <rPh sb="278" eb="279">
      <t>リツ</t>
    </rPh>
    <rPh sb="281" eb="283">
      <t>ルイジ</t>
    </rPh>
    <rPh sb="283" eb="285">
      <t>ダンタイ</t>
    </rPh>
    <rPh sb="285" eb="287">
      <t>ヘイキン</t>
    </rPh>
    <rPh sb="288" eb="290">
      <t>ウワマワ</t>
    </rPh>
    <rPh sb="295" eb="297">
      <t>コンゴ</t>
    </rPh>
    <rPh sb="298" eb="301">
      <t>スイセンカ</t>
    </rPh>
    <rPh sb="301" eb="302">
      <t>リツ</t>
    </rPh>
    <rPh sb="303" eb="305">
      <t>コウジョウ</t>
    </rPh>
    <rPh sb="305" eb="306">
      <t>トウ</t>
    </rPh>
    <rPh sb="307" eb="308">
      <t>トモナ</t>
    </rPh>
    <rPh sb="309" eb="311">
      <t>ショリ</t>
    </rPh>
    <rPh sb="311" eb="313">
      <t>スイリョウ</t>
    </rPh>
    <rPh sb="314" eb="316">
      <t>ゾウカ</t>
    </rPh>
    <rPh sb="319" eb="321">
      <t>ミコ</t>
    </rPh>
    <rPh sb="330" eb="331">
      <t>オオム</t>
    </rPh>
    <rPh sb="332" eb="334">
      <t>テキセイ</t>
    </rPh>
    <rPh sb="335" eb="337">
      <t>シセツ</t>
    </rPh>
    <rPh sb="337" eb="339">
      <t>キボ</t>
    </rPh>
    <rPh sb="343" eb="344">
      <t>カンガ</t>
    </rPh>
    <rPh sb="351" eb="354">
      <t>スイセンカ</t>
    </rPh>
    <rPh sb="354" eb="355">
      <t>リツ</t>
    </rPh>
    <rPh sb="357" eb="359">
      <t>ルイジ</t>
    </rPh>
    <rPh sb="359" eb="361">
      <t>ダンタイ</t>
    </rPh>
    <rPh sb="361" eb="363">
      <t>ヘイキン</t>
    </rPh>
    <rPh sb="364" eb="365">
      <t>オオ</t>
    </rPh>
    <rPh sb="367" eb="369">
      <t>シタマワ</t>
    </rPh>
    <rPh sb="374" eb="376">
      <t>ケイエイ</t>
    </rPh>
    <rPh sb="377" eb="379">
      <t>アッパク</t>
    </rPh>
    <rPh sb="381" eb="382">
      <t>オオ</t>
    </rPh>
    <rPh sb="384" eb="386">
      <t>ヨウイン</t>
    </rPh>
    <rPh sb="393" eb="395">
      <t>ハイスイ</t>
    </rPh>
    <rPh sb="395" eb="397">
      <t>セツビ</t>
    </rPh>
    <rPh sb="397" eb="399">
      <t>セッチ</t>
    </rPh>
    <rPh sb="399" eb="401">
      <t>コウジ</t>
    </rPh>
    <rPh sb="402" eb="403">
      <t>タイ</t>
    </rPh>
    <rPh sb="405" eb="407">
      <t>ホジョ</t>
    </rPh>
    <rPh sb="407" eb="409">
      <t>セイド</t>
    </rPh>
    <rPh sb="410" eb="412">
      <t>ドウニュウ</t>
    </rPh>
    <rPh sb="412" eb="413">
      <t>トウ</t>
    </rPh>
    <rPh sb="417" eb="420">
      <t>スイセンカ</t>
    </rPh>
    <rPh sb="420" eb="421">
      <t>リツ</t>
    </rPh>
    <rPh sb="422" eb="424">
      <t>コウジョウ</t>
    </rPh>
    <rPh sb="425" eb="4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</si>
</sst>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6F-4C8C-A1BD-B2D5FF7CE9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36F-4C8C-A1BD-B2D5FF7CE9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59.48</c:v>
                </c:pt>
              </c:numCache>
            </c:numRef>
          </c:val>
          <c:extLst>
            <c:ext xmlns:c16="http://schemas.microsoft.com/office/drawing/2014/chart" uri="{C3380CC4-5D6E-409C-BE32-E72D297353CC}">
              <c16:uniqueId val="{00000000-9DA0-4517-B5E1-987B5C8C59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9DA0-4517-B5E1-987B5C8C59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64.62</c:v>
                </c:pt>
              </c:numCache>
            </c:numRef>
          </c:val>
          <c:extLst>
            <c:ext xmlns:c16="http://schemas.microsoft.com/office/drawing/2014/chart" uri="{C3380CC4-5D6E-409C-BE32-E72D297353CC}">
              <c16:uniqueId val="{00000000-2477-4213-A21F-FB993620EF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2477-4213-A21F-FB993620EF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103.77</c:v>
                </c:pt>
              </c:numCache>
            </c:numRef>
          </c:val>
          <c:extLst>
            <c:ext xmlns:c16="http://schemas.microsoft.com/office/drawing/2014/chart" uri="{C3380CC4-5D6E-409C-BE32-E72D297353CC}">
              <c16:uniqueId val="{00000000-5A72-4AB3-A37A-E559414B40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5A72-4AB3-A37A-E559414B40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3.37</c:v>
                </c:pt>
              </c:numCache>
            </c:numRef>
          </c:val>
          <c:extLst>
            <c:ext xmlns:c16="http://schemas.microsoft.com/office/drawing/2014/chart" uri="{C3380CC4-5D6E-409C-BE32-E72D297353CC}">
              <c16:uniqueId val="{00000000-FEC5-4FF6-AD3B-8B5D4A714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FEC5-4FF6-AD3B-8B5D4A714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ED-4CE5-9699-912FD67D52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BED-4CE5-9699-912FD67D52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80-4F00-84DA-D87061DFAF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1B80-4F00-84DA-D87061DFAF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92.83</c:v>
                </c:pt>
              </c:numCache>
            </c:numRef>
          </c:val>
          <c:extLst>
            <c:ext xmlns:c16="http://schemas.microsoft.com/office/drawing/2014/chart" uri="{C3380CC4-5D6E-409C-BE32-E72D297353CC}">
              <c16:uniqueId val="{00000000-9748-4264-9D21-0390D6AEFF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9748-4264-9D21-0390D6AEFF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4272.76</c:v>
                </c:pt>
              </c:numCache>
            </c:numRef>
          </c:val>
          <c:extLst>
            <c:ext xmlns:c16="http://schemas.microsoft.com/office/drawing/2014/chart" uri="{C3380CC4-5D6E-409C-BE32-E72D297353CC}">
              <c16:uniqueId val="{00000000-0E36-405B-87DC-15B79CDEB4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0E36-405B-87DC-15B79CDEB4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73.349999999999994</c:v>
                </c:pt>
              </c:numCache>
            </c:numRef>
          </c:val>
          <c:extLst>
            <c:ext xmlns:c16="http://schemas.microsoft.com/office/drawing/2014/chart" uri="{C3380CC4-5D6E-409C-BE32-E72D297353CC}">
              <c16:uniqueId val="{00000000-944E-4809-9BF2-5CE6D4CB3A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944E-4809-9BF2-5CE6D4CB3A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194.99</c:v>
                </c:pt>
              </c:numCache>
            </c:numRef>
          </c:val>
          <c:extLst>
            <c:ext xmlns:c16="http://schemas.microsoft.com/office/drawing/2014/chart" uri="{C3380CC4-5D6E-409C-BE32-E72D297353CC}">
              <c16:uniqueId val="{00000000-6346-4936-A953-B1AF115D1B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6346-4936-A953-B1AF115D1B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久慈市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34696</v>
      </c>
      <c r="AM8" s="51"/>
      <c r="AN8" s="51"/>
      <c r="AO8" s="51"/>
      <c r="AP8" s="51"/>
      <c r="AQ8" s="51"/>
      <c r="AR8" s="51"/>
      <c r="AS8" s="51"/>
      <c r="AT8" s="46">
        <f>データ!T6</f>
        <v>623.5</v>
      </c>
      <c r="AU8" s="46"/>
      <c r="AV8" s="46"/>
      <c r="AW8" s="46"/>
      <c r="AX8" s="46"/>
      <c r="AY8" s="46"/>
      <c r="AZ8" s="46"/>
      <c r="BA8" s="46"/>
      <c r="BB8" s="46">
        <f>データ!U6</f>
        <v>55.65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57.59</v>
      </c>
      <c r="J10" s="46"/>
      <c r="K10" s="46"/>
      <c r="L10" s="46"/>
      <c r="M10" s="46"/>
      <c r="N10" s="46"/>
      <c r="O10" s="46"/>
      <c r="P10" s="46">
        <f>データ!P6</f>
        <v>41.16</v>
      </c>
      <c r="Q10" s="46"/>
      <c r="R10" s="46"/>
      <c r="S10" s="46"/>
      <c r="T10" s="46"/>
      <c r="U10" s="46"/>
      <c r="V10" s="46"/>
      <c r="W10" s="46">
        <f>データ!Q6</f>
        <v>90.73</v>
      </c>
      <c r="X10" s="46"/>
      <c r="Y10" s="46"/>
      <c r="Z10" s="46"/>
      <c r="AA10" s="46"/>
      <c r="AB10" s="46"/>
      <c r="AC10" s="46"/>
      <c r="AD10" s="51">
        <f>データ!R6</f>
        <v>2750</v>
      </c>
      <c r="AE10" s="51"/>
      <c r="AF10" s="51"/>
      <c r="AG10" s="51"/>
      <c r="AH10" s="51"/>
      <c r="AI10" s="51"/>
      <c r="AJ10" s="51"/>
      <c r="AK10" s="2"/>
      <c r="AL10" s="51">
        <f>データ!V6</f>
        <v>14168</v>
      </c>
      <c r="AM10" s="51"/>
      <c r="AN10" s="51"/>
      <c r="AO10" s="51"/>
      <c r="AP10" s="51"/>
      <c r="AQ10" s="51"/>
      <c r="AR10" s="51"/>
      <c r="AS10" s="51"/>
      <c r="AT10" s="46">
        <f>データ!W6</f>
        <v>5.37</v>
      </c>
      <c r="AU10" s="46"/>
      <c r="AV10" s="46"/>
      <c r="AW10" s="46"/>
      <c r="AX10" s="46"/>
      <c r="AY10" s="46"/>
      <c r="AZ10" s="46"/>
      <c r="BA10" s="46"/>
      <c r="BB10" s="46">
        <f>データ!X6</f>
        <v>2638.36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wTJx9GgPovzgeq0aplVyX4UJW/acLsRivId2+KBQr9y88tstkj0TYgsWYjE6Cs+uNeh+zP4Wtdjn7Ltg8hGnhw==" saltValue="ea6+tW2TY7CohQiMTp/B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32077</v>
      </c>
      <c r="D6" s="33">
        <f t="shared" si="3"/>
        <v>46</v>
      </c>
      <c r="E6" s="33">
        <f t="shared" si="3"/>
        <v>17</v>
      </c>
      <c r="F6" s="33">
        <f t="shared" si="3"/>
        <v>1</v>
      </c>
      <c r="G6" s="33">
        <f t="shared" si="3"/>
        <v>0</v>
      </c>
      <c r="H6" s="33" t="str">
        <f t="shared" si="3"/>
        <v>岩手県　久慈市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57.59</v>
      </c>
      <c r="P6" s="34">
        <f t="shared" si="3"/>
        <v>41.16</v>
      </c>
      <c r="Q6" s="34">
        <f t="shared" si="3"/>
        <v>90.73</v>
      </c>
      <c r="R6" s="34">
        <f t="shared" si="3"/>
        <v>2750</v>
      </c>
      <c r="S6" s="34">
        <f t="shared" si="3"/>
        <v>34696</v>
      </c>
      <c r="T6" s="34">
        <f t="shared" si="3"/>
        <v>623.5</v>
      </c>
      <c r="U6" s="34">
        <f t="shared" si="3"/>
        <v>55.65</v>
      </c>
      <c r="V6" s="34">
        <f t="shared" si="3"/>
        <v>14168</v>
      </c>
      <c r="W6" s="34">
        <f t="shared" si="3"/>
        <v>5.37</v>
      </c>
      <c r="X6" s="34">
        <f t="shared" si="3"/>
        <v>2638.36</v>
      </c>
      <c r="Y6" s="35" t="str">
        <f>IF(Y7="",NA(),Y7)</f>
        <v>-</v>
      </c>
      <c r="Z6" s="35" t="str">
        <f t="shared" ref="Z6:AH6" si="4">IF(Z7="",NA(),Z7)</f>
        <v>-</v>
      </c>
      <c r="AA6" s="35" t="str">
        <f t="shared" si="4"/>
        <v>-</v>
      </c>
      <c r="AB6" s="35" t="str">
        <f t="shared" si="4"/>
        <v>-</v>
      </c>
      <c r="AC6" s="35">
        <f t="shared" si="4"/>
        <v>103.77</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92.83</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4272.76</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73.349999999999994</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194.99</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59.48</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64.62</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32077</v>
      </c>
      <c r="D7" s="37">
        <v>46</v>
      </c>
      <c r="E7" s="37">
        <v>17</v>
      </c>
      <c r="F7" s="37">
        <v>1</v>
      </c>
      <c r="G7" s="37">
        <v>0</v>
      </c>
      <c r="H7" s="37" t="s">
        <v>96</v>
      </c>
      <c r="I7" s="37" t="s">
        <v>97</v>
      </c>
      <c r="J7" s="37" t="s">
        <v>98</v>
      </c>
      <c r="K7" s="37" t="s">
        <v>99</v>
      </c>
      <c r="L7" s="37" t="s">
        <v>100</v>
      </c>
      <c r="M7" s="37" t="s">
        <v>101</v>
      </c>
      <c r="N7" s="38" t="s">
        <v>102</v>
      </c>
      <c r="O7" s="38">
        <v>57.59</v>
      </c>
      <c r="P7" s="38">
        <v>41.16</v>
      </c>
      <c r="Q7" s="38">
        <v>90.73</v>
      </c>
      <c r="R7" s="38">
        <v>2750</v>
      </c>
      <c r="S7" s="38">
        <v>34696</v>
      </c>
      <c r="T7" s="38">
        <v>623.5</v>
      </c>
      <c r="U7" s="38">
        <v>55.65</v>
      </c>
      <c r="V7" s="38">
        <v>14168</v>
      </c>
      <c r="W7" s="38">
        <v>5.37</v>
      </c>
      <c r="X7" s="38">
        <v>2638.36</v>
      </c>
      <c r="Y7" s="38" t="s">
        <v>102</v>
      </c>
      <c r="Z7" s="38" t="s">
        <v>102</v>
      </c>
      <c r="AA7" s="38" t="s">
        <v>102</v>
      </c>
      <c r="AB7" s="38" t="s">
        <v>102</v>
      </c>
      <c r="AC7" s="38">
        <v>103.77</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92.83</v>
      </c>
      <c r="AZ7" s="38" t="s">
        <v>102</v>
      </c>
      <c r="BA7" s="38" t="s">
        <v>102</v>
      </c>
      <c r="BB7" s="38" t="s">
        <v>102</v>
      </c>
      <c r="BC7" s="38" t="s">
        <v>102</v>
      </c>
      <c r="BD7" s="38">
        <v>47.03</v>
      </c>
      <c r="BE7" s="38">
        <v>69.540000000000006</v>
      </c>
      <c r="BF7" s="38" t="s">
        <v>102</v>
      </c>
      <c r="BG7" s="38" t="s">
        <v>102</v>
      </c>
      <c r="BH7" s="38" t="s">
        <v>102</v>
      </c>
      <c r="BI7" s="38" t="s">
        <v>102</v>
      </c>
      <c r="BJ7" s="38">
        <v>4272.76</v>
      </c>
      <c r="BK7" s="38" t="s">
        <v>102</v>
      </c>
      <c r="BL7" s="38" t="s">
        <v>102</v>
      </c>
      <c r="BM7" s="38" t="s">
        <v>102</v>
      </c>
      <c r="BN7" s="38" t="s">
        <v>102</v>
      </c>
      <c r="BO7" s="38">
        <v>1001.3</v>
      </c>
      <c r="BP7" s="38">
        <v>682.51</v>
      </c>
      <c r="BQ7" s="38" t="s">
        <v>102</v>
      </c>
      <c r="BR7" s="38" t="s">
        <v>102</v>
      </c>
      <c r="BS7" s="38" t="s">
        <v>102</v>
      </c>
      <c r="BT7" s="38" t="s">
        <v>102</v>
      </c>
      <c r="BU7" s="38">
        <v>73.349999999999994</v>
      </c>
      <c r="BV7" s="38" t="s">
        <v>102</v>
      </c>
      <c r="BW7" s="38" t="s">
        <v>102</v>
      </c>
      <c r="BX7" s="38" t="s">
        <v>102</v>
      </c>
      <c r="BY7" s="38" t="s">
        <v>102</v>
      </c>
      <c r="BZ7" s="38">
        <v>81.88</v>
      </c>
      <c r="CA7" s="38">
        <v>100.34</v>
      </c>
      <c r="CB7" s="38" t="s">
        <v>102</v>
      </c>
      <c r="CC7" s="38" t="s">
        <v>102</v>
      </c>
      <c r="CD7" s="38" t="s">
        <v>102</v>
      </c>
      <c r="CE7" s="38" t="s">
        <v>102</v>
      </c>
      <c r="CF7" s="38">
        <v>194.99</v>
      </c>
      <c r="CG7" s="38" t="s">
        <v>102</v>
      </c>
      <c r="CH7" s="38" t="s">
        <v>102</v>
      </c>
      <c r="CI7" s="38" t="s">
        <v>102</v>
      </c>
      <c r="CJ7" s="38" t="s">
        <v>102</v>
      </c>
      <c r="CK7" s="38">
        <v>187.55</v>
      </c>
      <c r="CL7" s="38">
        <v>136.15</v>
      </c>
      <c r="CM7" s="38" t="s">
        <v>102</v>
      </c>
      <c r="CN7" s="38" t="s">
        <v>102</v>
      </c>
      <c r="CO7" s="38" t="s">
        <v>102</v>
      </c>
      <c r="CP7" s="38" t="s">
        <v>102</v>
      </c>
      <c r="CQ7" s="38">
        <v>59.48</v>
      </c>
      <c r="CR7" s="38" t="s">
        <v>102</v>
      </c>
      <c r="CS7" s="38" t="s">
        <v>102</v>
      </c>
      <c r="CT7" s="38" t="s">
        <v>102</v>
      </c>
      <c r="CU7" s="38" t="s">
        <v>102</v>
      </c>
      <c r="CV7" s="38">
        <v>50.94</v>
      </c>
      <c r="CW7" s="38">
        <v>59.64</v>
      </c>
      <c r="CX7" s="38" t="s">
        <v>102</v>
      </c>
      <c r="CY7" s="38" t="s">
        <v>102</v>
      </c>
      <c r="CZ7" s="38" t="s">
        <v>102</v>
      </c>
      <c r="DA7" s="38" t="s">
        <v>102</v>
      </c>
      <c r="DB7" s="38">
        <v>64.62</v>
      </c>
      <c r="DC7" s="38" t="s">
        <v>102</v>
      </c>
      <c r="DD7" s="38" t="s">
        <v>102</v>
      </c>
      <c r="DE7" s="38" t="s">
        <v>102</v>
      </c>
      <c r="DF7" s="38" t="s">
        <v>102</v>
      </c>
      <c r="DG7" s="38">
        <v>82.55</v>
      </c>
      <c r="DH7" s="38">
        <v>95.35</v>
      </c>
      <c r="DI7" s="38" t="s">
        <v>102</v>
      </c>
      <c r="DJ7" s="38" t="s">
        <v>102</v>
      </c>
      <c r="DK7" s="38" t="s">
        <v>102</v>
      </c>
      <c r="DL7" s="38" t="s">
        <v>102</v>
      </c>
      <c r="DM7" s="38">
        <v>3.37</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2021-03-09T02:47:36Z</cp:lastPrinted>
  <dcterms:created xsi:type="dcterms:W3CDTF">2020-12-04T02:24:17Z</dcterms:created>
  <dcterms:modified xsi:type="dcterms:W3CDTF">2021-03-09T02:47:38Z</dcterms:modified>
  <cp:category/>
</cp:coreProperties>
</file>